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arina\Desktop\"/>
    </mc:Choice>
  </mc:AlternateContent>
  <bookViews>
    <workbookView xWindow="0" yWindow="0" windowWidth="28800" windowHeight="12420"/>
  </bookViews>
  <sheets>
    <sheet name="161 1-5" sheetId="1" r:id="rId1"/>
  </sheets>
  <definedNames>
    <definedName name="Table1" localSheetId="0">'161 1-5'!$C$15:$D$37</definedName>
    <definedName name="Table2" localSheetId="0">'161 1-5'!$C$42:$D$66</definedName>
    <definedName name="TimeTable1" localSheetId="0">'161 1-5'!$C$18:$D$19</definedName>
    <definedName name="TimeTable2" localSheetId="0">'161 1-5'!$C$45:$D$46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6" i="1" l="1"/>
  <c r="E16" i="1" s="1"/>
  <c r="F16" i="1" s="1"/>
  <c r="G16" i="1" s="1"/>
  <c r="H16" i="1" s="1"/>
  <c r="I16" i="1" s="1"/>
  <c r="A18" i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G39" i="1"/>
  <c r="D43" i="1"/>
  <c r="E43" i="1"/>
  <c r="F43" i="1" s="1"/>
  <c r="G43" i="1" s="1"/>
  <c r="H43" i="1" s="1"/>
  <c r="I43" i="1" s="1"/>
  <c r="A45" i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</calcChain>
</file>

<file path=xl/sharedStrings.xml><?xml version="1.0" encoding="utf-8"?>
<sst xmlns="http://schemas.openxmlformats.org/spreadsheetml/2006/main" count="97" uniqueCount="51">
  <si>
    <t>MTÜ Harjumaa Ühistranspordikeskus</t>
  </si>
  <si>
    <t>reg 80213342</t>
  </si>
  <si>
    <t>Roosikrantsi 12</t>
  </si>
  <si>
    <t>10119 Tallinn</t>
  </si>
  <si>
    <t>Maakonna bussiliin</t>
  </si>
  <si>
    <t>Nr.161</t>
  </si>
  <si>
    <t>Tallinn - Rannamõisa</t>
  </si>
  <si>
    <t>Sõiduplaan kehtib</t>
  </si>
  <si>
    <t>Liini teenindab</t>
  </si>
  <si>
    <t>Nr.</t>
  </si>
  <si>
    <t>Peatus</t>
  </si>
  <si>
    <t>Reis</t>
  </si>
  <si>
    <t>01</t>
  </si>
  <si>
    <t>161-01</t>
  </si>
  <si>
    <t>161-02</t>
  </si>
  <si>
    <t>Balti jaam 1</t>
  </si>
  <si>
    <t>Viru</t>
  </si>
  <si>
    <t>Vabaduse väljak</t>
  </si>
  <si>
    <t>Taksopark</t>
  </si>
  <si>
    <t>Pirni</t>
  </si>
  <si>
    <t>Humala</t>
  </si>
  <si>
    <t>Looga</t>
  </si>
  <si>
    <t>Haabersti</t>
  </si>
  <si>
    <t>Sõba</t>
  </si>
  <si>
    <t>Räga</t>
  </si>
  <si>
    <t>Pikaliiva</t>
  </si>
  <si>
    <t>Printsu tee</t>
  </si>
  <si>
    <t>Tiskre oja</t>
  </si>
  <si>
    <t>Jõeküla</t>
  </si>
  <si>
    <t>Vahepere</t>
  </si>
  <si>
    <t>Tiskre</t>
  </si>
  <si>
    <t>Kallaste</t>
  </si>
  <si>
    <t>Tabasalu</t>
  </si>
  <si>
    <t>Mere tee</t>
  </si>
  <si>
    <t>Rannamõisa</t>
  </si>
  <si>
    <t>Rannamõisa - Tabasalu - Tallinn</t>
  </si>
  <si>
    <t>Kooli</t>
  </si>
  <si>
    <t>Brooklyn</t>
  </si>
  <si>
    <t>Koidu</t>
  </si>
  <si>
    <t>Hotell Tallinn</t>
  </si>
  <si>
    <t>Balti jaam</t>
  </si>
  <si>
    <t>OÜ ATKO Liinid</t>
  </si>
  <si>
    <t>reg 10878583</t>
  </si>
  <si>
    <t>Ahtri 6a</t>
  </si>
  <si>
    <t>10151 Tallinn</t>
  </si>
  <si>
    <t>Harju maakonna avalik bussiliin</t>
  </si>
  <si>
    <t>Harju maakonna läänesuuna avaliku teenindamise leping alates 17.01.2013 kuni 13.04.2021.</t>
  </si>
  <si>
    <t>alates 01.09.2017</t>
  </si>
  <si>
    <t>Märkused</t>
  </si>
  <si>
    <t>1-5 tööpäev</t>
  </si>
  <si>
    <t>väike buss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</si>
</sst>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1" formatCode="00"/>
    <numFmt numFmtId="172" formatCode="hh:mm;;"/>
  </numFmts>
  <fonts count="16" x14ac:knownFonts="1">
    <font>
      <sz val="11"/>
      <color theme="1"/>
      <name val="Calibri"/>
      <family val="2"/>
      <scheme val="minor"/>
    </font>
    <font>
      <sz val="10"/>
      <name val="Arial"/>
      <charset val="186"/>
    </font>
    <font>
      <sz val="9"/>
      <name val="Arial"/>
      <charset val="186"/>
    </font>
    <font>
      <b/>
      <sz val="10"/>
      <name val="Arial"/>
      <family val="2"/>
      <charset val="186"/>
    </font>
    <font>
      <b/>
      <sz val="16"/>
      <name val="Arial"/>
      <family val="2"/>
      <charset val="186"/>
    </font>
    <font>
      <b/>
      <sz val="12"/>
      <name val="Arial"/>
      <family val="2"/>
      <charset val="186"/>
    </font>
    <font>
      <b/>
      <sz val="16"/>
      <name val="Arial"/>
      <family val="2"/>
    </font>
    <font>
      <sz val="14"/>
      <name val="Arial"/>
      <family val="2"/>
      <charset val="186"/>
    </font>
    <font>
      <b/>
      <sz val="14"/>
      <name val="Arial"/>
      <family val="2"/>
      <charset val="186"/>
    </font>
    <font>
      <b/>
      <u/>
      <sz val="16"/>
      <name val="Arial"/>
      <family val="2"/>
      <charset val="186"/>
    </font>
    <font>
      <b/>
      <u/>
      <sz val="12"/>
      <name val="Arial"/>
      <family val="2"/>
      <charset val="186"/>
    </font>
    <font>
      <sz val="9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u/>
      <sz val="10"/>
      <name val="Arial"/>
      <family val="2"/>
      <charset val="186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1" fillId="0" borderId="0"/>
    <xf numFmtId="0" fontId="15" fillId="0" borderId="0"/>
    <xf numFmtId="0" fontId="13" fillId="0" borderId="0"/>
    <xf numFmtId="0" fontId="12" fillId="0" borderId="0"/>
    <xf numFmtId="0" fontId="12" fillId="0" borderId="0"/>
    <xf numFmtId="0" fontId="12" fillId="0" borderId="0"/>
  </cellStyleXfs>
  <cellXfs count="48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horizontal="center" shrinkToFit="1"/>
    </xf>
    <xf numFmtId="0" fontId="9" fillId="0" borderId="0" xfId="0" applyNumberFormat="1" applyFont="1" applyFill="1" applyBorder="1" applyAlignment="1" applyProtection="1">
      <alignment horizontal="left" shrinkToFit="1"/>
    </xf>
    <xf numFmtId="0" fontId="1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right"/>
    </xf>
    <xf numFmtId="49" fontId="4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shrinkToFit="1"/>
    </xf>
    <xf numFmtId="0" fontId="5" fillId="0" borderId="0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>
      <alignment horizontal="right" shrinkToFit="1"/>
    </xf>
    <xf numFmtId="0" fontId="3" fillId="0" borderId="0" xfId="0" applyNumberFormat="1" applyFont="1" applyFill="1" applyBorder="1" applyAlignme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8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171" fontId="3" fillId="0" borderId="9" xfId="0" applyNumberFormat="1" applyFont="1" applyFill="1" applyBorder="1" applyAlignment="1" applyProtection="1">
      <alignment horizontal="center" vertical="center" wrapText="1"/>
    </xf>
    <xf numFmtId="171" fontId="3" fillId="0" borderId="10" xfId="0" applyNumberFormat="1" applyFont="1" applyFill="1" applyBorder="1" applyAlignment="1" applyProtection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shrinkToFit="1"/>
    </xf>
    <xf numFmtId="49" fontId="3" fillId="0" borderId="11" xfId="0" applyNumberFormat="1" applyFont="1" applyFill="1" applyBorder="1" applyAlignment="1" applyProtection="1">
      <alignment horizontal="center" vertical="center" shrinkToFit="1"/>
    </xf>
    <xf numFmtId="0" fontId="3" fillId="0" borderId="12" xfId="0" applyNumberFormat="1" applyFont="1" applyFill="1" applyBorder="1" applyAlignment="1" applyProtection="1">
      <alignment horizontal="center" vertical="center"/>
    </xf>
    <xf numFmtId="0" fontId="1" fillId="0" borderId="9" xfId="0" applyNumberFormat="1" applyFont="1" applyFill="1" applyBorder="1" applyAlignment="1" applyProtection="1"/>
    <xf numFmtId="172" fontId="1" fillId="0" borderId="9" xfId="0" applyNumberFormat="1" applyFont="1" applyFill="1" applyBorder="1" applyAlignment="1" applyProtection="1">
      <alignment horizontal="center"/>
    </xf>
    <xf numFmtId="172" fontId="1" fillId="0" borderId="10" xfId="0" applyNumberFormat="1" applyFont="1" applyFill="1" applyBorder="1" applyAlignment="1" applyProtection="1">
      <alignment horizontal="center"/>
    </xf>
    <xf numFmtId="0" fontId="3" fillId="0" borderId="13" xfId="0" applyNumberFormat="1" applyFont="1" applyFill="1" applyBorder="1" applyAlignment="1" applyProtection="1">
      <alignment horizontal="center" vertical="center"/>
    </xf>
    <xf numFmtId="172" fontId="1" fillId="0" borderId="14" xfId="0" applyNumberFormat="1" applyFont="1" applyFill="1" applyBorder="1" applyAlignment="1" applyProtection="1">
      <alignment horizontal="center"/>
    </xf>
    <xf numFmtId="172" fontId="1" fillId="0" borderId="15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/>
    <xf numFmtId="0" fontId="8" fillId="0" borderId="1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0" fontId="10" fillId="0" borderId="0" xfId="1" applyFont="1" applyBorder="1" applyAlignment="1">
      <alignment horizontal="left" shrinkToFit="1"/>
    </xf>
    <xf numFmtId="0" fontId="13" fillId="0" borderId="0" xfId="1" applyFont="1"/>
    <xf numFmtId="0" fontId="11" fillId="0" borderId="0" xfId="1" applyFont="1"/>
    <xf numFmtId="0" fontId="14" fillId="0" borderId="0" xfId="1" applyFont="1" applyFill="1" applyBorder="1"/>
    <xf numFmtId="0" fontId="1" fillId="0" borderId="0" xfId="1" applyFont="1" applyFill="1" applyBorder="1"/>
    <xf numFmtId="0" fontId="13" fillId="0" borderId="0" xfId="1" applyFont="1" applyFill="1" applyBorder="1"/>
  </cellXfs>
  <cellStyles count="7">
    <cellStyle name="Normal" xfId="0" builtinId="0"/>
    <cellStyle name="Normal 2" xfId="3"/>
    <cellStyle name="Normal 3" xfId="4"/>
    <cellStyle name="Normal 3 2" xfId="6"/>
    <cellStyle name="Normal 3 3" xfId="5"/>
    <cellStyle name="Normal 4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393700</xdr:colOff>
      <xdr:row>15</xdr:row>
      <xdr:rowOff>73837</xdr:rowOff>
    </xdr:from>
    <xdr:to>
      <xdr:col>26</xdr:col>
      <xdr:colOff>210924</xdr:colOff>
      <xdr:row>36</xdr:row>
      <xdr:rowOff>123131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3350" y="3007537"/>
          <a:ext cx="10180424" cy="3922794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41</xdr:row>
      <xdr:rowOff>57151</xdr:rowOff>
    </xdr:from>
    <xdr:to>
      <xdr:col>25</xdr:col>
      <xdr:colOff>493521</xdr:colOff>
      <xdr:row>65</xdr:row>
      <xdr:rowOff>8921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0" y="7924801"/>
          <a:ext cx="9383521" cy="4377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tabSelected="1" workbookViewId="0">
      <selection activeCell="J8" sqref="J8"/>
    </sheetView>
  </sheetViews>
  <sheetFormatPr defaultRowHeight="14.5" x14ac:dyDescent="0.35"/>
  <cols>
    <col min="2" max="2" width="17.36328125" customWidth="1"/>
  </cols>
  <sheetData>
    <row r="1" spans="1:13" x14ac:dyDescent="0.35">
      <c r="A1" s="44" t="s">
        <v>45</v>
      </c>
      <c r="B1" s="2"/>
      <c r="C1" s="2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x14ac:dyDescent="0.35">
      <c r="A2" s="44" t="s">
        <v>46</v>
      </c>
      <c r="B2" s="2"/>
      <c r="C2" s="2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x14ac:dyDescent="0.35">
      <c r="A3" s="2"/>
      <c r="B3" s="2"/>
      <c r="C3" s="2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35">
      <c r="A4" s="3" t="s">
        <v>0</v>
      </c>
      <c r="B4" s="2"/>
      <c r="C4" s="2"/>
      <c r="D4" s="1"/>
      <c r="E4" s="1"/>
      <c r="F4" s="1"/>
      <c r="G4" s="43" t="s">
        <v>41</v>
      </c>
      <c r="H4" s="1"/>
      <c r="I4" s="1"/>
      <c r="J4" s="1"/>
      <c r="K4" s="1"/>
      <c r="L4" s="1"/>
      <c r="M4" s="1"/>
    </row>
    <row r="5" spans="1:13" x14ac:dyDescent="0.35">
      <c r="A5" s="3" t="s">
        <v>1</v>
      </c>
      <c r="B5" s="2"/>
      <c r="C5" s="2"/>
      <c r="D5" s="1"/>
      <c r="E5" s="1"/>
      <c r="F5" s="1"/>
      <c r="G5" s="43" t="s">
        <v>42</v>
      </c>
      <c r="H5" s="1"/>
      <c r="I5" s="1"/>
      <c r="J5" s="1"/>
      <c r="K5" s="1"/>
      <c r="L5" s="1"/>
      <c r="M5" s="1"/>
    </row>
    <row r="6" spans="1:13" x14ac:dyDescent="0.35">
      <c r="A6" s="3" t="s">
        <v>2</v>
      </c>
      <c r="B6" s="2"/>
      <c r="C6" s="2"/>
      <c r="D6" s="1"/>
      <c r="E6" s="1"/>
      <c r="F6" s="1"/>
      <c r="G6" s="43" t="s">
        <v>43</v>
      </c>
      <c r="H6" s="1"/>
      <c r="I6" s="1"/>
      <c r="J6" s="1"/>
      <c r="K6" s="1"/>
      <c r="L6" s="1"/>
      <c r="M6" s="1"/>
    </row>
    <row r="7" spans="1:13" x14ac:dyDescent="0.35">
      <c r="A7" s="3" t="s">
        <v>3</v>
      </c>
      <c r="B7" s="2"/>
      <c r="C7" s="2"/>
      <c r="D7" s="1"/>
      <c r="E7" s="1"/>
      <c r="F7" s="1"/>
      <c r="G7" s="43" t="s">
        <v>44</v>
      </c>
      <c r="H7" s="1"/>
      <c r="I7" s="1"/>
      <c r="J7" s="1"/>
      <c r="K7" s="1"/>
      <c r="L7" s="1"/>
      <c r="M7" s="1"/>
    </row>
    <row r="8" spans="1:13" ht="18" x14ac:dyDescent="0.4">
      <c r="A8" s="1"/>
      <c r="B8" s="1"/>
      <c r="C8" s="4"/>
      <c r="D8" s="1"/>
      <c r="E8" s="5"/>
      <c r="F8" s="5"/>
      <c r="G8" s="6"/>
      <c r="H8" s="5"/>
      <c r="I8" s="5"/>
      <c r="J8" s="1"/>
      <c r="K8" s="1"/>
      <c r="L8" s="1"/>
      <c r="M8" s="7"/>
    </row>
    <row r="9" spans="1:13" ht="20" x14ac:dyDescent="0.4">
      <c r="A9" s="8" t="s">
        <v>4</v>
      </c>
      <c r="B9" s="8"/>
      <c r="C9" s="8"/>
      <c r="D9" s="8"/>
      <c r="E9" s="8"/>
      <c r="G9" s="9" t="s">
        <v>5</v>
      </c>
      <c r="H9" s="11"/>
      <c r="I9" s="1"/>
      <c r="J9" s="1"/>
      <c r="K9" s="1"/>
      <c r="L9" s="12"/>
      <c r="M9" s="1"/>
    </row>
    <row r="10" spans="1:13" ht="15.5" x14ac:dyDescent="0.35">
      <c r="A10" s="13" t="s">
        <v>6</v>
      </c>
      <c r="B10" s="13"/>
      <c r="C10" s="13"/>
      <c r="D10" s="13"/>
      <c r="E10" s="13"/>
      <c r="F10" s="13"/>
      <c r="G10" s="14"/>
      <c r="H10" s="14"/>
      <c r="I10" s="14"/>
      <c r="J10" s="14"/>
      <c r="K10" s="14"/>
      <c r="L10" s="14"/>
      <c r="M10" s="1"/>
    </row>
    <row r="11" spans="1:13" ht="15.5" x14ac:dyDescent="0.35">
      <c r="A11" s="1"/>
      <c r="B11" s="1"/>
      <c r="C11" s="15"/>
      <c r="D11" s="15"/>
      <c r="E11" s="15"/>
      <c r="F11" s="15"/>
      <c r="G11" s="14"/>
      <c r="H11" s="14"/>
      <c r="I11" s="14"/>
      <c r="J11" s="14"/>
      <c r="K11" s="14"/>
      <c r="L11" s="14"/>
      <c r="M11" s="1"/>
    </row>
    <row r="12" spans="1:13" ht="15.5" x14ac:dyDescent="0.35">
      <c r="A12" s="2" t="s">
        <v>7</v>
      </c>
      <c r="B12" s="1"/>
      <c r="C12" s="13" t="s">
        <v>47</v>
      </c>
      <c r="D12" s="13"/>
      <c r="E12" s="15"/>
      <c r="F12" s="15"/>
      <c r="G12" s="14"/>
      <c r="H12" s="14"/>
      <c r="I12" s="14"/>
      <c r="J12" s="14"/>
      <c r="K12" s="14"/>
      <c r="L12" s="14"/>
      <c r="M12" s="1"/>
    </row>
    <row r="13" spans="1:13" ht="15.5" x14ac:dyDescent="0.35">
      <c r="A13" s="2" t="s">
        <v>8</v>
      </c>
      <c r="B13" s="1"/>
      <c r="C13" s="42" t="s">
        <v>41</v>
      </c>
      <c r="D13" s="42"/>
      <c r="E13" s="42"/>
      <c r="F13" s="15"/>
      <c r="G13" s="14"/>
      <c r="H13" s="14"/>
      <c r="I13" s="14"/>
      <c r="J13" s="14"/>
      <c r="K13" s="14"/>
      <c r="L13" s="14"/>
      <c r="M13" s="1"/>
    </row>
    <row r="14" spans="1:13" ht="15" thickBot="1" x14ac:dyDescent="0.4">
      <c r="A14" s="1"/>
      <c r="B14" s="1"/>
      <c r="C14" s="1"/>
      <c r="D14" s="1"/>
      <c r="E14" s="1"/>
      <c r="F14" s="1"/>
      <c r="G14" s="1"/>
      <c r="H14" s="1"/>
      <c r="I14" s="1" t="s">
        <v>50</v>
      </c>
      <c r="J14" s="16"/>
      <c r="K14" s="16"/>
      <c r="L14" s="16"/>
      <c r="M14" s="1"/>
    </row>
    <row r="15" spans="1:13" ht="14.5" customHeight="1" x14ac:dyDescent="0.35">
      <c r="A15" s="17" t="s">
        <v>9</v>
      </c>
      <c r="B15" s="20" t="s">
        <v>10</v>
      </c>
      <c r="C15" s="23" t="s">
        <v>11</v>
      </c>
      <c r="D15" s="24" t="s">
        <v>11</v>
      </c>
      <c r="E15" s="24" t="s">
        <v>11</v>
      </c>
      <c r="F15" s="24" t="s">
        <v>11</v>
      </c>
      <c r="G15" s="24" t="s">
        <v>11</v>
      </c>
      <c r="H15" s="24" t="s">
        <v>11</v>
      </c>
      <c r="I15" s="24" t="s">
        <v>11</v>
      </c>
    </row>
    <row r="16" spans="1:13" x14ac:dyDescent="0.35">
      <c r="A16" s="19"/>
      <c r="B16" s="22"/>
      <c r="C16" s="25" t="s">
        <v>12</v>
      </c>
      <c r="D16" s="26">
        <f>C16+2</f>
        <v>3</v>
      </c>
      <c r="E16" s="26">
        <f>D16+2</f>
        <v>5</v>
      </c>
      <c r="F16" s="26">
        <f>E16+2</f>
        <v>7</v>
      </c>
      <c r="G16" s="26">
        <f>F16+2</f>
        <v>9</v>
      </c>
      <c r="H16" s="26">
        <f>G16+2</f>
        <v>11</v>
      </c>
      <c r="I16" s="26">
        <f>H16+2</f>
        <v>13</v>
      </c>
    </row>
    <row r="17" spans="1:9" ht="15" thickBot="1" x14ac:dyDescent="0.4">
      <c r="A17" s="18"/>
      <c r="B17" s="21"/>
      <c r="C17" s="27" t="s">
        <v>13</v>
      </c>
      <c r="D17" s="28" t="s">
        <v>13</v>
      </c>
      <c r="E17" s="28" t="s">
        <v>13</v>
      </c>
      <c r="F17" s="28" t="s">
        <v>13</v>
      </c>
      <c r="G17" s="28" t="s">
        <v>13</v>
      </c>
      <c r="H17" s="28" t="s">
        <v>14</v>
      </c>
      <c r="I17" s="28" t="s">
        <v>13</v>
      </c>
    </row>
    <row r="18" spans="1:9" x14ac:dyDescent="0.35">
      <c r="A18" s="29">
        <f ca="1">IF(B18&lt;&gt;"",OFFSET(A18,-1,0)+1,"")</f>
        <v>1</v>
      </c>
      <c r="B18" s="30" t="s">
        <v>15</v>
      </c>
      <c r="C18" s="31">
        <v>0.34760416665812954</v>
      </c>
      <c r="D18" s="32">
        <v>0.47260416665812954</v>
      </c>
      <c r="E18" s="32">
        <v>0.58371527778217569</v>
      </c>
      <c r="F18" s="32">
        <v>0.6670486111252103</v>
      </c>
      <c r="G18" s="32">
        <v>0.73302083334419876</v>
      </c>
      <c r="H18" s="32">
        <v>0.7607986111252103</v>
      </c>
      <c r="I18" s="32">
        <v>0.87885416665812954</v>
      </c>
    </row>
    <row r="19" spans="1:9" x14ac:dyDescent="0.35">
      <c r="A19" s="33">
        <f ca="1">IF(B19&lt;&gt;"",OFFSET(A19,-1,0)+1,"")</f>
        <v>2</v>
      </c>
      <c r="B19" s="30" t="s">
        <v>16</v>
      </c>
      <c r="C19" s="34">
        <v>0.35107638887711801</v>
      </c>
      <c r="D19" s="35">
        <v>0.47607638887711801</v>
      </c>
      <c r="E19" s="35">
        <v>0.58718750000116415</v>
      </c>
      <c r="F19" s="35">
        <v>0.67052083334419876</v>
      </c>
      <c r="G19" s="35">
        <v>0.73718749999534339</v>
      </c>
      <c r="H19" s="35">
        <v>0.7643680555629544</v>
      </c>
      <c r="I19" s="35">
        <v>0.88232638887711801</v>
      </c>
    </row>
    <row r="20" spans="1:9" x14ac:dyDescent="0.35">
      <c r="A20" s="33">
        <f ca="1">IF(B20&lt;&gt;"",OFFSET(A20,-1,0)+1,"")</f>
        <v>3</v>
      </c>
      <c r="B20" s="30" t="s">
        <v>17</v>
      </c>
      <c r="C20" s="34">
        <v>0.35220905093592592</v>
      </c>
      <c r="D20" s="35">
        <v>0.47720905093592592</v>
      </c>
      <c r="E20" s="35">
        <v>0.58832016203086823</v>
      </c>
      <c r="F20" s="35">
        <v>0.67174449074082077</v>
      </c>
      <c r="G20" s="35">
        <v>0.73850215278798714</v>
      </c>
      <c r="H20" s="35">
        <v>0.76571798609802499</v>
      </c>
      <c r="I20" s="35">
        <v>0.88355004630284384</v>
      </c>
    </row>
    <row r="21" spans="1:9" x14ac:dyDescent="0.35">
      <c r="A21" s="33">
        <f ca="1">IF(B21&lt;&gt;"",OFFSET(A21,-1,0)+1,"")</f>
        <v>4</v>
      </c>
      <c r="B21" s="30" t="s">
        <v>18</v>
      </c>
      <c r="C21" s="34">
        <v>0.35523003473645076</v>
      </c>
      <c r="D21" s="35">
        <v>0.48092447916860692</v>
      </c>
      <c r="E21" s="35">
        <v>0.59203559026354924</v>
      </c>
      <c r="F21" s="35">
        <v>0.6767578125</v>
      </c>
      <c r="G21" s="35">
        <v>0.74481336804456078</v>
      </c>
      <c r="H21" s="35">
        <v>0.77077513889526017</v>
      </c>
      <c r="I21" s="35">
        <v>0.88648003473645076</v>
      </c>
    </row>
    <row r="22" spans="1:9" x14ac:dyDescent="0.35">
      <c r="A22" s="33">
        <f ca="1">IF(B22&lt;&gt;"",OFFSET(A22,-1,0)+1,"")</f>
        <v>5</v>
      </c>
      <c r="B22" s="30" t="s">
        <v>19</v>
      </c>
      <c r="C22" s="34">
        <v>0.3569904514006339</v>
      </c>
      <c r="D22" s="35">
        <v>0.48259526619222015</v>
      </c>
      <c r="E22" s="35">
        <v>0.59379600695683621</v>
      </c>
      <c r="F22" s="35">
        <v>0.67851822916418314</v>
      </c>
      <c r="G22" s="35">
        <v>0.7466634027659893</v>
      </c>
      <c r="H22" s="35">
        <v>0.77258363427245058</v>
      </c>
      <c r="I22" s="35">
        <v>0.88815082176006399</v>
      </c>
    </row>
    <row r="23" spans="1:9" x14ac:dyDescent="0.35">
      <c r="A23" s="33">
        <f ca="1">IF(B23&lt;&gt;"",OFFSET(A23,-1,0)+1,"")</f>
        <v>6</v>
      </c>
      <c r="B23" s="30" t="s">
        <v>20</v>
      </c>
      <c r="C23" s="34">
        <v>0.35758012731093913</v>
      </c>
      <c r="D23" s="35">
        <v>0.48303752313950099</v>
      </c>
      <c r="E23" s="35">
        <v>0.59438568286714144</v>
      </c>
      <c r="F23" s="35">
        <v>0.6791079051035922</v>
      </c>
      <c r="G23" s="35">
        <v>0.74740049769752659</v>
      </c>
      <c r="H23" s="35">
        <v>0.77318950230255723</v>
      </c>
      <c r="I23" s="35">
        <v>0.88859307870734483</v>
      </c>
    </row>
    <row r="24" spans="1:9" x14ac:dyDescent="0.35">
      <c r="A24" s="33">
        <f ca="1">IF(B24&lt;&gt;"",OFFSET(A24,-1,0)+1,"")</f>
        <v>7</v>
      </c>
      <c r="B24" s="30" t="s">
        <v>21</v>
      </c>
      <c r="C24" s="34">
        <v>0.35887320601614192</v>
      </c>
      <c r="D24" s="35">
        <v>0.48400733797461726</v>
      </c>
      <c r="E24" s="35">
        <v>0.59567876157234423</v>
      </c>
      <c r="F24" s="35">
        <v>0.68040098380879499</v>
      </c>
      <c r="G24" s="35">
        <v>0.74901685185614042</v>
      </c>
      <c r="H24" s="35">
        <v>0.77451811343780719</v>
      </c>
      <c r="I24" s="35">
        <v>0.88956289351335727</v>
      </c>
    </row>
    <row r="25" spans="1:9" x14ac:dyDescent="0.35">
      <c r="A25" s="33">
        <f ca="1">IF(B25&lt;&gt;"",OFFSET(A25,-1,0)+1,"")</f>
        <v>8</v>
      </c>
      <c r="B25" s="30" t="s">
        <v>22</v>
      </c>
      <c r="C25" s="34">
        <v>0.36217135417973623</v>
      </c>
      <c r="D25" s="35">
        <v>0.48717135417973623</v>
      </c>
      <c r="E25" s="35">
        <v>0.59897690973593853</v>
      </c>
      <c r="F25" s="35">
        <v>0.68369913194328547</v>
      </c>
      <c r="G25" s="35">
        <v>0.75244913194910623</v>
      </c>
      <c r="H25" s="35">
        <v>0.77790347221889533</v>
      </c>
      <c r="I25" s="35">
        <v>0.89272690971847624</v>
      </c>
    </row>
    <row r="26" spans="1:9" x14ac:dyDescent="0.35">
      <c r="A26" s="33">
        <f ca="1">IF(B26&lt;&gt;"",OFFSET(A26,-1,0)+1,"")</f>
        <v>9</v>
      </c>
      <c r="B26" s="30" t="s">
        <v>23</v>
      </c>
      <c r="C26" s="34">
        <v>0.3628147222334519</v>
      </c>
      <c r="D26" s="35">
        <v>0.4878147222334519</v>
      </c>
      <c r="E26" s="35">
        <v>0.59962027778965421</v>
      </c>
      <c r="F26" s="35">
        <v>0.68434249999700114</v>
      </c>
      <c r="G26" s="35">
        <v>0.75309250000282191</v>
      </c>
      <c r="H26" s="35">
        <v>0.77856738425907679</v>
      </c>
      <c r="I26" s="35">
        <v>0.89337027777219191</v>
      </c>
    </row>
    <row r="27" spans="1:9" x14ac:dyDescent="0.35">
      <c r="A27" s="33">
        <f ca="1">IF(B27&lt;&gt;"",OFFSET(A27,-1,0)+1,"")</f>
        <v>10</v>
      </c>
      <c r="B27" s="30" t="s">
        <v>24</v>
      </c>
      <c r="C27" s="34">
        <v>0.36347560185822658</v>
      </c>
      <c r="D27" s="35">
        <v>0.48847560185822658</v>
      </c>
      <c r="E27" s="35">
        <v>0.60028115741442889</v>
      </c>
      <c r="F27" s="35">
        <v>0.68500337962177582</v>
      </c>
      <c r="G27" s="35">
        <v>0.7539113310049288</v>
      </c>
      <c r="H27" s="35">
        <v>0.77924817128223367</v>
      </c>
      <c r="I27" s="35">
        <v>0.89403115739696659</v>
      </c>
    </row>
    <row r="28" spans="1:9" x14ac:dyDescent="0.35">
      <c r="A28" s="33">
        <f ca="1">IF(B28&lt;&gt;"",OFFSET(A28,-1,0)+1,"")</f>
        <v>11</v>
      </c>
      <c r="B28" s="30" t="s">
        <v>25</v>
      </c>
      <c r="C28" s="34">
        <v>0.36378814815543592</v>
      </c>
      <c r="D28" s="35">
        <v>0.48878814815543592</v>
      </c>
      <c r="E28" s="35">
        <v>0.60059370371163823</v>
      </c>
      <c r="F28" s="35">
        <v>0.68531592591898516</v>
      </c>
      <c r="G28" s="35">
        <v>0.7543801388819702</v>
      </c>
      <c r="H28" s="35">
        <v>0.77956928240018897</v>
      </c>
      <c r="I28" s="35">
        <v>0.89434370369417593</v>
      </c>
    </row>
    <row r="29" spans="1:9" x14ac:dyDescent="0.35">
      <c r="A29" s="33">
        <f ca="1">IF(B29&lt;&gt;"",OFFSET(A29,-1,0)+1,"")</f>
        <v>12</v>
      </c>
      <c r="B29" s="30" t="s">
        <v>26</v>
      </c>
      <c r="C29" s="34">
        <v>0.36413913193973713</v>
      </c>
      <c r="D29" s="35">
        <v>0.48913913193973713</v>
      </c>
      <c r="E29" s="35">
        <v>0.60094468749593943</v>
      </c>
      <c r="F29" s="35">
        <v>0.6856669097323902</v>
      </c>
      <c r="G29" s="35">
        <v>0.75490660881041549</v>
      </c>
      <c r="H29" s="35">
        <v>0.77992990741040558</v>
      </c>
      <c r="I29" s="35">
        <v>0.89469468750758097</v>
      </c>
    </row>
    <row r="30" spans="1:9" x14ac:dyDescent="0.35">
      <c r="A30" s="33">
        <f ca="1">IF(B30&lt;&gt;"",OFFSET(A30,-1,0)+1,"")</f>
        <v>13</v>
      </c>
      <c r="B30" s="30" t="s">
        <v>27</v>
      </c>
      <c r="C30" s="34">
        <v>0.36470467591425404</v>
      </c>
      <c r="D30" s="35">
        <v>0.48970467591425404</v>
      </c>
      <c r="E30" s="35">
        <v>0.60151023147045635</v>
      </c>
      <c r="F30" s="35">
        <v>0.68623245370690711</v>
      </c>
      <c r="G30" s="35">
        <v>0.75567689814488403</v>
      </c>
      <c r="H30" s="35">
        <v>0.78050758101744577</v>
      </c>
      <c r="I30" s="35">
        <v>0.89526023148209788</v>
      </c>
    </row>
    <row r="31" spans="1:9" x14ac:dyDescent="0.35">
      <c r="A31" s="33">
        <f ca="1">IF(B31&lt;&gt;"",OFFSET(A31,-1,0)+1,"")</f>
        <v>14</v>
      </c>
      <c r="B31" s="30" t="s">
        <v>28</v>
      </c>
      <c r="C31" s="34">
        <v>0.36568681712378748</v>
      </c>
      <c r="D31" s="35">
        <v>0.49068681712378748</v>
      </c>
      <c r="E31" s="35">
        <v>0.60249237267998978</v>
      </c>
      <c r="F31" s="35">
        <v>0.68721459491644055</v>
      </c>
      <c r="G31" s="35">
        <v>0.75665903935441747</v>
      </c>
      <c r="H31" s="35">
        <v>0.78151847221306525</v>
      </c>
      <c r="I31" s="35">
        <v>0.89624237269163132</v>
      </c>
    </row>
    <row r="32" spans="1:9" x14ac:dyDescent="0.35">
      <c r="A32" s="33">
        <f ca="1">IF(B32&lt;&gt;"",OFFSET(A32,-1,0)+1,"")</f>
        <v>15</v>
      </c>
      <c r="B32" s="30" t="s">
        <v>29</v>
      </c>
      <c r="C32" s="34">
        <v>0.36614035879028961</v>
      </c>
      <c r="D32" s="35">
        <v>0.49114035879028961</v>
      </c>
      <c r="E32" s="35">
        <v>0.60294591434649192</v>
      </c>
      <c r="F32" s="35">
        <v>0.68766813658294268</v>
      </c>
      <c r="G32" s="35">
        <v>0.75711258102091961</v>
      </c>
      <c r="H32" s="35">
        <v>0.78198239582707174</v>
      </c>
      <c r="I32" s="35">
        <v>0.89669591435813345</v>
      </c>
    </row>
    <row r="33" spans="1:13" x14ac:dyDescent="0.35">
      <c r="A33" s="33">
        <f ca="1">IF(B33&lt;&gt;"",OFFSET(A33,-1,0)+1,"")</f>
        <v>16</v>
      </c>
      <c r="B33" s="30" t="s">
        <v>30</v>
      </c>
      <c r="C33" s="34">
        <v>0.36655113426968455</v>
      </c>
      <c r="D33" s="35">
        <v>0.49155113426968455</v>
      </c>
      <c r="E33" s="35">
        <v>0.60335668982588686</v>
      </c>
      <c r="F33" s="35">
        <v>0.68807891203323379</v>
      </c>
      <c r="G33" s="35">
        <v>0.75752335647121072</v>
      </c>
      <c r="H33" s="35">
        <v>0.78240446757990867</v>
      </c>
      <c r="I33" s="35">
        <v>0.89710668980842456</v>
      </c>
    </row>
    <row r="34" spans="1:13" x14ac:dyDescent="0.35">
      <c r="A34" s="33">
        <f ca="1">IF(B34&lt;&gt;"",OFFSET(A34,-1,0)+1,"")</f>
        <v>17</v>
      </c>
      <c r="B34" s="30" t="s">
        <v>31</v>
      </c>
      <c r="C34" s="34">
        <v>0.36774305556900799</v>
      </c>
      <c r="D34" s="35">
        <v>0.49274305556900799</v>
      </c>
      <c r="E34" s="35">
        <v>0.6045486111252103</v>
      </c>
      <c r="F34" s="35">
        <v>0.68927083333255723</v>
      </c>
      <c r="G34" s="35">
        <v>0.75871527777053416</v>
      </c>
      <c r="H34" s="35">
        <v>0.78363194444682449</v>
      </c>
      <c r="I34" s="35">
        <v>0.898298611107748</v>
      </c>
    </row>
    <row r="35" spans="1:13" x14ac:dyDescent="0.35">
      <c r="A35" s="33">
        <f ca="1">IF(B35&lt;&gt;"",OFFSET(A35,-1,0)+1,"")</f>
        <v>18</v>
      </c>
      <c r="B35" s="30" t="s">
        <v>32</v>
      </c>
      <c r="C35" s="34">
        <v>0.36911118056741543</v>
      </c>
      <c r="D35" s="35">
        <v>0.49411118056741543</v>
      </c>
      <c r="E35" s="35">
        <v>0.60591673612361774</v>
      </c>
      <c r="F35" s="35">
        <v>0.69063895833096467</v>
      </c>
      <c r="G35" s="35">
        <v>0.7600834027689416</v>
      </c>
      <c r="H35" s="35">
        <v>0.78503943287068978</v>
      </c>
      <c r="I35" s="35">
        <v>0.89966673610615544</v>
      </c>
    </row>
    <row r="36" spans="1:13" x14ac:dyDescent="0.35">
      <c r="A36" s="33">
        <f ca="1">IF(B36&lt;&gt;"",OFFSET(A36,-1,0)+1,"")</f>
        <v>19</v>
      </c>
      <c r="B36" s="30" t="s">
        <v>33</v>
      </c>
      <c r="C36" s="34">
        <v>0.36990708333905786</v>
      </c>
      <c r="D36" s="35">
        <v>0.49490708333905786</v>
      </c>
      <c r="E36" s="35">
        <v>0.60671263889526017</v>
      </c>
      <c r="F36" s="35">
        <v>0.6914348611026071</v>
      </c>
      <c r="G36" s="35">
        <v>0.76087930556968786</v>
      </c>
      <c r="H36" s="35">
        <v>0.78585197916254401</v>
      </c>
      <c r="I36" s="35">
        <v>0.90046263887779787</v>
      </c>
    </row>
    <row r="37" spans="1:13" ht="15" thickBot="1" x14ac:dyDescent="0.4">
      <c r="A37" s="33">
        <f ca="1">IF(B37&lt;&gt;"",OFFSET(A37,-1,0)+1,"")</f>
        <v>20</v>
      </c>
      <c r="B37" s="30" t="s">
        <v>34</v>
      </c>
      <c r="C37" s="34">
        <v>0.37079810185241513</v>
      </c>
      <c r="D37" s="35">
        <v>0.49579810185241513</v>
      </c>
      <c r="E37" s="35">
        <v>0.60760365740861744</v>
      </c>
      <c r="F37" s="35">
        <v>0.69232587961596437</v>
      </c>
      <c r="G37" s="35">
        <v>0.76177032408304513</v>
      </c>
      <c r="H37" s="35">
        <v>0.78676718749920838</v>
      </c>
      <c r="I37" s="35">
        <v>0.90135365742025897</v>
      </c>
    </row>
    <row r="38" spans="1:13" ht="18" x14ac:dyDescent="0.4">
      <c r="A38" s="36"/>
      <c r="B38" s="36"/>
      <c r="C38" s="37"/>
      <c r="D38" s="36"/>
      <c r="E38" s="38"/>
      <c r="F38" s="38"/>
      <c r="G38" s="39"/>
      <c r="H38" s="38"/>
      <c r="I38" s="5"/>
      <c r="J38" s="1"/>
      <c r="K38" s="1"/>
      <c r="L38" s="1"/>
      <c r="M38" s="7"/>
    </row>
    <row r="39" spans="1:13" ht="20" x14ac:dyDescent="0.4">
      <c r="A39" s="1"/>
      <c r="B39" s="1"/>
      <c r="C39" s="40"/>
      <c r="D39" s="10"/>
      <c r="E39" s="41"/>
      <c r="G39" s="9" t="str">
        <f>G9</f>
        <v>Nr.161</v>
      </c>
      <c r="H39" s="11"/>
      <c r="I39" s="1"/>
      <c r="J39" s="1"/>
      <c r="K39" s="1"/>
      <c r="L39" s="12"/>
      <c r="M39" s="1"/>
    </row>
    <row r="40" spans="1:13" ht="15.5" x14ac:dyDescent="0.35">
      <c r="A40" s="13" t="s">
        <v>35</v>
      </c>
      <c r="B40" s="13"/>
      <c r="C40" s="13"/>
      <c r="D40" s="13"/>
      <c r="E40" s="13"/>
      <c r="F40" s="13"/>
      <c r="G40" s="14"/>
      <c r="H40" s="14"/>
      <c r="I40" s="14"/>
      <c r="J40" s="14"/>
      <c r="K40" s="14"/>
      <c r="L40" s="14"/>
      <c r="M40" s="1"/>
    </row>
    <row r="41" spans="1:13" ht="15" thickBot="1" x14ac:dyDescent="0.4">
      <c r="A41" s="1"/>
      <c r="B41" s="1"/>
      <c r="C41" s="1"/>
      <c r="D41" s="1"/>
      <c r="E41" s="1"/>
      <c r="F41" s="1"/>
      <c r="G41" s="1"/>
      <c r="H41" s="1"/>
      <c r="I41" s="1" t="s">
        <v>50</v>
      </c>
      <c r="J41" s="16"/>
      <c r="K41" s="16"/>
      <c r="L41" s="16"/>
      <c r="M41" s="1"/>
    </row>
    <row r="42" spans="1:13" ht="14.5" customHeight="1" x14ac:dyDescent="0.35">
      <c r="A42" s="17" t="s">
        <v>9</v>
      </c>
      <c r="B42" s="20" t="s">
        <v>10</v>
      </c>
      <c r="C42" s="23" t="s">
        <v>11</v>
      </c>
      <c r="D42" s="24" t="s">
        <v>11</v>
      </c>
      <c r="E42" s="24" t="s">
        <v>11</v>
      </c>
      <c r="F42" s="24" t="s">
        <v>11</v>
      </c>
      <c r="G42" s="24" t="s">
        <v>11</v>
      </c>
      <c r="H42" s="24" t="s">
        <v>11</v>
      </c>
      <c r="I42" s="24" t="s">
        <v>11</v>
      </c>
    </row>
    <row r="43" spans="1:13" x14ac:dyDescent="0.35">
      <c r="A43" s="19"/>
      <c r="B43" s="22"/>
      <c r="C43" s="25">
        <v>2</v>
      </c>
      <c r="D43" s="26">
        <f>C43+2</f>
        <v>4</v>
      </c>
      <c r="E43" s="26">
        <f>D43+2</f>
        <v>6</v>
      </c>
      <c r="F43" s="26">
        <f>E43+2</f>
        <v>8</v>
      </c>
      <c r="G43" s="26">
        <f>F43+2</f>
        <v>10</v>
      </c>
      <c r="H43" s="26">
        <f>G43+2</f>
        <v>12</v>
      </c>
      <c r="I43" s="26">
        <f>H43+2</f>
        <v>14</v>
      </c>
    </row>
    <row r="44" spans="1:13" ht="15" thickBot="1" x14ac:dyDescent="0.4">
      <c r="A44" s="18"/>
      <c r="B44" s="21"/>
      <c r="C44" s="27" t="s">
        <v>13</v>
      </c>
      <c r="D44" s="28" t="s">
        <v>13</v>
      </c>
      <c r="E44" s="28" t="s">
        <v>13</v>
      </c>
      <c r="F44" s="28" t="s">
        <v>13</v>
      </c>
      <c r="G44" s="28" t="s">
        <v>13</v>
      </c>
      <c r="H44" s="28" t="s">
        <v>14</v>
      </c>
      <c r="I44" s="28" t="s">
        <v>13</v>
      </c>
    </row>
    <row r="45" spans="1:13" x14ac:dyDescent="0.35">
      <c r="A45" s="29">
        <f ca="1">IF(B45&lt;&gt;"",OFFSET(A45,-1,0)+1,"")</f>
        <v>1</v>
      </c>
      <c r="B45" s="30" t="s">
        <v>34</v>
      </c>
      <c r="C45" s="31">
        <v>0.39621527778217569</v>
      </c>
      <c r="D45" s="32">
        <v>0.50038194443914108</v>
      </c>
      <c r="E45" s="32">
        <v>0.61843750000116415</v>
      </c>
      <c r="F45" s="32">
        <v>0.69482638887711801</v>
      </c>
      <c r="G45" s="32">
        <v>0.77815972222015262</v>
      </c>
      <c r="H45" s="32">
        <v>0.79552083334419876</v>
      </c>
      <c r="I45" s="32">
        <v>0.90663194443914108</v>
      </c>
    </row>
    <row r="46" spans="1:13" x14ac:dyDescent="0.35">
      <c r="A46" s="33">
        <f ca="1">IF(B46&lt;&gt;"",OFFSET(A46,-1,0)+1,"")</f>
        <v>2</v>
      </c>
      <c r="B46" s="30" t="s">
        <v>33</v>
      </c>
      <c r="C46" s="34">
        <v>0.39711953702499159</v>
      </c>
      <c r="D46" s="35">
        <v>0.50128620371106081</v>
      </c>
      <c r="E46" s="35">
        <v>0.61934175927308388</v>
      </c>
      <c r="F46" s="35">
        <v>0.69573064814903773</v>
      </c>
      <c r="G46" s="35">
        <v>0.77906398149207234</v>
      </c>
      <c r="H46" s="35">
        <v>0.79642509258701466</v>
      </c>
      <c r="I46" s="35">
        <v>0.90753620371106081</v>
      </c>
    </row>
    <row r="47" spans="1:13" x14ac:dyDescent="0.35">
      <c r="A47" s="33">
        <f ca="1">IF(B47&lt;&gt;"",OFFSET(A47,-1,0)+1,"")</f>
        <v>3</v>
      </c>
      <c r="B47" s="30" t="s">
        <v>36</v>
      </c>
      <c r="C47" s="34">
        <v>0.39829737268155441</v>
      </c>
      <c r="D47" s="35">
        <v>0.5024640393385198</v>
      </c>
      <c r="E47" s="35">
        <v>0.62051959490054287</v>
      </c>
      <c r="F47" s="35">
        <v>0.69690848380560055</v>
      </c>
      <c r="G47" s="35">
        <v>0.78024181711953133</v>
      </c>
      <c r="H47" s="35">
        <v>0.79760292824357748</v>
      </c>
      <c r="I47" s="35">
        <v>0.9087140393385198</v>
      </c>
    </row>
    <row r="48" spans="1:13" x14ac:dyDescent="0.35">
      <c r="A48" s="33">
        <f ca="1">IF(B48&lt;&gt;"",OFFSET(A48,-1,0)+1,"")</f>
        <v>4</v>
      </c>
      <c r="B48" s="30" t="s">
        <v>37</v>
      </c>
      <c r="C48" s="34">
        <v>0.39887927082600072</v>
      </c>
      <c r="D48" s="35">
        <v>0.50304593751206994</v>
      </c>
      <c r="E48" s="35">
        <v>0.62110149304498918</v>
      </c>
      <c r="F48" s="35">
        <v>0.69749038195004687</v>
      </c>
      <c r="G48" s="35">
        <v>0.78082371526397765</v>
      </c>
      <c r="H48" s="35">
        <v>0.79818482638802379</v>
      </c>
      <c r="I48" s="35">
        <v>0.90929593751206994</v>
      </c>
    </row>
    <row r="49" spans="1:9" x14ac:dyDescent="0.35">
      <c r="A49" s="33">
        <f ca="1">IF(B49&lt;&gt;"",OFFSET(A49,-1,0)+1,"")</f>
        <v>5</v>
      </c>
      <c r="B49" s="30" t="s">
        <v>31</v>
      </c>
      <c r="C49" s="34">
        <v>0.39975517362472601</v>
      </c>
      <c r="D49" s="35">
        <v>0.5039218402816914</v>
      </c>
      <c r="E49" s="35">
        <v>0.62197739584371448</v>
      </c>
      <c r="F49" s="35">
        <v>0.69836628471966833</v>
      </c>
      <c r="G49" s="35">
        <v>0.78169961806270294</v>
      </c>
      <c r="H49" s="35">
        <v>0.79906072915764526</v>
      </c>
      <c r="I49" s="35">
        <v>0.9101718402816914</v>
      </c>
    </row>
    <row r="50" spans="1:9" x14ac:dyDescent="0.35">
      <c r="A50" s="33">
        <f ca="1">IF(B50&lt;&gt;"",OFFSET(A50,-1,0)+1,"")</f>
        <v>6</v>
      </c>
      <c r="B50" s="30" t="s">
        <v>30</v>
      </c>
      <c r="C50" s="34">
        <v>0.40058684028917924</v>
      </c>
      <c r="D50" s="35">
        <v>0.50475350694614463</v>
      </c>
      <c r="E50" s="35">
        <v>0.6228090625081677</v>
      </c>
      <c r="F50" s="35">
        <v>0.69919795138412155</v>
      </c>
      <c r="G50" s="35">
        <v>0.78253128472715616</v>
      </c>
      <c r="H50" s="35">
        <v>0.79989239582209848</v>
      </c>
      <c r="I50" s="35">
        <v>0.91100350694614463</v>
      </c>
    </row>
    <row r="51" spans="1:9" x14ac:dyDescent="0.35">
      <c r="A51" s="33">
        <f ca="1">IF(B51&lt;&gt;"",OFFSET(A51,-1,0)+1,"")</f>
        <v>7</v>
      </c>
      <c r="B51" s="30" t="s">
        <v>29</v>
      </c>
      <c r="C51" s="34">
        <v>0.40143387732678093</v>
      </c>
      <c r="D51" s="35">
        <v>0.50560054398374632</v>
      </c>
      <c r="E51" s="35">
        <v>0.62365609954576939</v>
      </c>
      <c r="F51" s="35">
        <v>0.70004498842172325</v>
      </c>
      <c r="G51" s="35">
        <v>0.78337832176475786</v>
      </c>
      <c r="H51" s="35">
        <v>0.80073943285970017</v>
      </c>
      <c r="I51" s="35">
        <v>0.91185054398374632</v>
      </c>
    </row>
    <row r="52" spans="1:9" x14ac:dyDescent="0.35">
      <c r="A52" s="33">
        <f ca="1">IF(B52&lt;&gt;"",OFFSET(A52,-1,0)+1,"")</f>
        <v>8</v>
      </c>
      <c r="B52" s="30" t="s">
        <v>28</v>
      </c>
      <c r="C52" s="34">
        <v>0.40185278936405666</v>
      </c>
      <c r="D52" s="35">
        <v>0.50601945602102205</v>
      </c>
      <c r="E52" s="35">
        <v>0.62407501158304513</v>
      </c>
      <c r="F52" s="35">
        <v>0.70046390045899898</v>
      </c>
      <c r="G52" s="35">
        <v>0.78379723380203359</v>
      </c>
      <c r="H52" s="35">
        <v>0.8011583448969759</v>
      </c>
      <c r="I52" s="35">
        <v>0.91226945602102205</v>
      </c>
    </row>
    <row r="53" spans="1:9" x14ac:dyDescent="0.35">
      <c r="A53" s="33">
        <f ca="1">IF(B53&lt;&gt;"",OFFSET(A53,-1,0)+1,"")</f>
        <v>9</v>
      </c>
      <c r="B53" s="30" t="s">
        <v>27</v>
      </c>
      <c r="C53" s="34">
        <v>0.4029084027861245</v>
      </c>
      <c r="D53" s="35">
        <v>0.50707506944308989</v>
      </c>
      <c r="E53" s="35">
        <v>0.62513062500511296</v>
      </c>
      <c r="F53" s="35">
        <v>0.70151951388106681</v>
      </c>
      <c r="G53" s="35">
        <v>0.78485284722410142</v>
      </c>
      <c r="H53" s="35">
        <v>0.80221395831904374</v>
      </c>
      <c r="I53" s="35">
        <v>0.91332506944308989</v>
      </c>
    </row>
    <row r="54" spans="1:9" x14ac:dyDescent="0.35">
      <c r="A54" s="33">
        <f ca="1">IF(B54&lt;&gt;"",OFFSET(A54,-1,0)+1,"")</f>
        <v>10</v>
      </c>
      <c r="B54" s="30" t="s">
        <v>26</v>
      </c>
      <c r="C54" s="34">
        <v>0.4039188310271129</v>
      </c>
      <c r="D54" s="35">
        <v>0.50763650462613441</v>
      </c>
      <c r="E54" s="35">
        <v>0.62591656250879169</v>
      </c>
      <c r="F54" s="35">
        <v>0.70252994212205522</v>
      </c>
      <c r="G54" s="35">
        <v>0.78563878472778015</v>
      </c>
      <c r="H54" s="35">
        <v>0.80299989582272246</v>
      </c>
      <c r="I54" s="35">
        <v>0.91388650462613441</v>
      </c>
    </row>
    <row r="55" spans="1:9" x14ac:dyDescent="0.35">
      <c r="A55" s="33">
        <f ca="1">IF(B55&lt;&gt;"",OFFSET(A55,-1,0)+1,"")</f>
        <v>11</v>
      </c>
      <c r="B55" s="30" t="s">
        <v>25</v>
      </c>
      <c r="C55" s="34">
        <v>0.40464930556481704</v>
      </c>
      <c r="D55" s="35">
        <v>0.50800173610332422</v>
      </c>
      <c r="E55" s="35">
        <v>0.6264644097245764</v>
      </c>
      <c r="F55" s="35">
        <v>0.70326041665975936</v>
      </c>
      <c r="G55" s="35">
        <v>0.78618663194356486</v>
      </c>
      <c r="H55" s="35">
        <v>0.80354774306761101</v>
      </c>
      <c r="I55" s="35">
        <v>0.91425173610332422</v>
      </c>
    </row>
    <row r="56" spans="1:9" x14ac:dyDescent="0.35">
      <c r="A56" s="33">
        <f ca="1">IF(B56&lt;&gt;"",OFFSET(A56,-1,0)+1,"")</f>
        <v>12</v>
      </c>
      <c r="B56" s="30" t="s">
        <v>24</v>
      </c>
      <c r="C56" s="34">
        <v>0.40521390046342276</v>
      </c>
      <c r="D56" s="35">
        <v>0.50828403935884126</v>
      </c>
      <c r="E56" s="35">
        <v>0.62688785878708586</v>
      </c>
      <c r="F56" s="35">
        <v>0.70382501158746891</v>
      </c>
      <c r="G56" s="35">
        <v>0.78661008100607432</v>
      </c>
      <c r="H56" s="35">
        <v>0.80397119213012047</v>
      </c>
      <c r="I56" s="35">
        <v>0.91453403935884126</v>
      </c>
    </row>
    <row r="57" spans="1:9" x14ac:dyDescent="0.35">
      <c r="A57" s="33">
        <f ca="1">IF(B57&lt;&gt;"",OFFSET(A57,-1,0)+1,"")</f>
        <v>13</v>
      </c>
      <c r="B57" s="30" t="s">
        <v>23</v>
      </c>
      <c r="C57" s="34">
        <v>0.40661189815727994</v>
      </c>
      <c r="D57" s="35">
        <v>0.5091185879718978</v>
      </c>
      <c r="E57" s="35">
        <v>0.62786858796607703</v>
      </c>
      <c r="F57" s="35">
        <v>0.70495192130329087</v>
      </c>
      <c r="G57" s="35">
        <v>0.78759081018506549</v>
      </c>
      <c r="H57" s="35">
        <v>0.80495192130911164</v>
      </c>
      <c r="I57" s="35">
        <v>0.9153685879718978</v>
      </c>
    </row>
    <row r="58" spans="1:9" x14ac:dyDescent="0.35">
      <c r="A58" s="33">
        <f ca="1">IF(B58&lt;&gt;"",OFFSET(A58,-1,0)+1,"")</f>
        <v>14</v>
      </c>
      <c r="B58" s="30" t="s">
        <v>22</v>
      </c>
      <c r="C58" s="34">
        <v>0.408080300927395</v>
      </c>
      <c r="D58" s="35">
        <v>0.51016363425878808</v>
      </c>
      <c r="E58" s="35">
        <v>0.62891363425296731</v>
      </c>
      <c r="F58" s="35">
        <v>0.70599696759018116</v>
      </c>
      <c r="G58" s="35">
        <v>0.78863585647195578</v>
      </c>
      <c r="H58" s="35">
        <v>0.80599696759600192</v>
      </c>
      <c r="I58" s="35">
        <v>0.91641363425878808</v>
      </c>
    </row>
    <row r="59" spans="1:9" x14ac:dyDescent="0.35">
      <c r="A59" s="33">
        <f ca="1">IF(B59&lt;&gt;"",OFFSET(A59,-1,0)+1,"")</f>
        <v>15</v>
      </c>
      <c r="B59" s="30" t="s">
        <v>21</v>
      </c>
      <c r="C59" s="34">
        <v>0.4094839699100703</v>
      </c>
      <c r="D59" s="35">
        <v>0.51156730324146338</v>
      </c>
      <c r="E59" s="35">
        <v>0.63031730323564261</v>
      </c>
      <c r="F59" s="35">
        <v>0.70740063657285646</v>
      </c>
      <c r="G59" s="35">
        <v>0.79003952545463108</v>
      </c>
      <c r="H59" s="35">
        <v>0.80740063657867722</v>
      </c>
      <c r="I59" s="35">
        <v>0.91779873843188398</v>
      </c>
    </row>
    <row r="60" spans="1:9" x14ac:dyDescent="0.35">
      <c r="A60" s="33">
        <f ca="1">IF(B60&lt;&gt;"",OFFSET(A60,-1,0)+1,"")</f>
        <v>16</v>
      </c>
      <c r="B60" s="30" t="s">
        <v>20</v>
      </c>
      <c r="C60" s="34">
        <v>0.41115384257864207</v>
      </c>
      <c r="D60" s="35">
        <v>0.51323717593913898</v>
      </c>
      <c r="E60" s="35">
        <v>0.63198717593331821</v>
      </c>
      <c r="F60" s="35">
        <v>0.70907050927053206</v>
      </c>
      <c r="G60" s="35">
        <v>0.79170939815230668</v>
      </c>
      <c r="H60" s="35">
        <v>0.80907050924724899</v>
      </c>
      <c r="I60" s="35">
        <v>0.91905114584369585</v>
      </c>
    </row>
    <row r="61" spans="1:9" x14ac:dyDescent="0.35">
      <c r="A61" s="33">
        <f ca="1">IF(B61&lt;&gt;"",OFFSET(A61,-1,0)+1,"")</f>
        <v>17</v>
      </c>
      <c r="B61" s="30" t="s">
        <v>19</v>
      </c>
      <c r="C61" s="34">
        <v>0.41162844907375984</v>
      </c>
      <c r="D61" s="35">
        <v>0.51371178240515292</v>
      </c>
      <c r="E61" s="35">
        <v>0.63246178239933215</v>
      </c>
      <c r="F61" s="35">
        <v>0.70954511573654599</v>
      </c>
      <c r="G61" s="35">
        <v>0.79218400461832061</v>
      </c>
      <c r="H61" s="35">
        <v>0.80954511574236676</v>
      </c>
      <c r="I61" s="35">
        <v>0.91940710647031665</v>
      </c>
    </row>
    <row r="62" spans="1:9" x14ac:dyDescent="0.35">
      <c r="A62" s="33">
        <f ca="1">IF(B62&lt;&gt;"",OFFSET(A62,-1,0)+1,"")</f>
        <v>18</v>
      </c>
      <c r="B62" s="30" t="s">
        <v>18</v>
      </c>
      <c r="C62" s="34">
        <v>0.41311553239938803</v>
      </c>
      <c r="D62" s="35">
        <v>0.51519886573078111</v>
      </c>
      <c r="E62" s="35">
        <v>0.63394886575406417</v>
      </c>
      <c r="F62" s="35">
        <v>0.71103219906217419</v>
      </c>
      <c r="G62" s="35">
        <v>0.79367108797305264</v>
      </c>
      <c r="H62" s="35">
        <v>0.81103219906799495</v>
      </c>
      <c r="I62" s="35">
        <v>0.92075442129862495</v>
      </c>
    </row>
    <row r="63" spans="1:9" x14ac:dyDescent="0.35">
      <c r="A63" s="33">
        <f ca="1">IF(B63&lt;&gt;"",OFFSET(A63,-1,0)+1,"")</f>
        <v>19</v>
      </c>
      <c r="B63" s="30" t="s">
        <v>38</v>
      </c>
      <c r="C63" s="34">
        <v>0.41394590277923271</v>
      </c>
      <c r="D63" s="35">
        <v>0.51602923611062579</v>
      </c>
      <c r="E63" s="35">
        <v>0.63477923610480502</v>
      </c>
      <c r="F63" s="35">
        <v>0.71186256944201887</v>
      </c>
      <c r="G63" s="35">
        <v>0.79450145832379349</v>
      </c>
      <c r="H63" s="35">
        <v>0.81186256944783963</v>
      </c>
      <c r="I63" s="35">
        <v>0.92158479167846963</v>
      </c>
    </row>
    <row r="64" spans="1:9" x14ac:dyDescent="0.35">
      <c r="A64" s="33">
        <f ca="1">IF(B64&lt;&gt;"",OFFSET(A64,-1,0)+1,"")</f>
        <v>20</v>
      </c>
      <c r="B64" s="30" t="s">
        <v>17</v>
      </c>
      <c r="C64" s="34">
        <v>0.41572826387709938</v>
      </c>
      <c r="D64" s="35">
        <v>0.51781159720849246</v>
      </c>
      <c r="E64" s="35">
        <v>0.63656159723177552</v>
      </c>
      <c r="F64" s="35">
        <v>0.71364493056898937</v>
      </c>
      <c r="G64" s="35">
        <v>0.79628381945076399</v>
      </c>
      <c r="H64" s="35">
        <v>0.8136449305457063</v>
      </c>
      <c r="I64" s="35">
        <v>0.9233671527763363</v>
      </c>
    </row>
    <row r="65" spans="1:9" x14ac:dyDescent="0.35">
      <c r="A65" s="33">
        <f ca="1">IF(B65&lt;&gt;"",OFFSET(A65,-1,0)+1,"")</f>
        <v>21</v>
      </c>
      <c r="B65" s="30" t="s">
        <v>39</v>
      </c>
      <c r="C65" s="34">
        <v>0.41727368056308478</v>
      </c>
      <c r="D65" s="35">
        <v>0.51935701389447786</v>
      </c>
      <c r="E65" s="35">
        <v>0.63810701388865709</v>
      </c>
      <c r="F65" s="35">
        <v>0.71519034722587094</v>
      </c>
      <c r="G65" s="35">
        <v>0.79782923610764556</v>
      </c>
      <c r="H65" s="35">
        <v>0.8151903472316917</v>
      </c>
      <c r="I65" s="35">
        <v>0.92491256943321787</v>
      </c>
    </row>
    <row r="66" spans="1:9" x14ac:dyDescent="0.35">
      <c r="A66" s="33">
        <f ca="1">IF(B66&lt;&gt;"",OFFSET(A66,-1,0)+1,"")</f>
        <v>22</v>
      </c>
      <c r="B66" s="30" t="s">
        <v>40</v>
      </c>
      <c r="C66" s="34">
        <v>0.41920138889690861</v>
      </c>
      <c r="D66" s="35">
        <v>0.52128472222830169</v>
      </c>
      <c r="E66" s="35">
        <v>0.64003472222248092</v>
      </c>
      <c r="F66" s="35">
        <v>0.71711805555969477</v>
      </c>
      <c r="G66" s="35">
        <v>0.79975694444146939</v>
      </c>
      <c r="H66" s="35">
        <v>0.81711805556551553</v>
      </c>
      <c r="I66" s="35">
        <v>0.9268402777670417</v>
      </c>
    </row>
    <row r="68" spans="1:9" x14ac:dyDescent="0.35">
      <c r="A68" s="45" t="s">
        <v>48</v>
      </c>
    </row>
    <row r="69" spans="1:9" x14ac:dyDescent="0.35">
      <c r="A69" s="46" t="s">
        <v>49</v>
      </c>
    </row>
    <row r="70" spans="1:9" x14ac:dyDescent="0.35">
      <c r="A70" s="46"/>
    </row>
    <row r="71" spans="1:9" x14ac:dyDescent="0.35">
      <c r="A71" s="47"/>
    </row>
    <row r="72" spans="1:9" x14ac:dyDescent="0.35">
      <c r="A72" s="46"/>
    </row>
  </sheetData>
  <mergeCells count="9">
    <mergeCell ref="C13:E13"/>
    <mergeCell ref="A40:F40"/>
    <mergeCell ref="A42:A44"/>
    <mergeCell ref="B42:B44"/>
    <mergeCell ref="A9:E9"/>
    <mergeCell ref="A10:F10"/>
    <mergeCell ref="C12:D12"/>
    <mergeCell ref="A15:A17"/>
    <mergeCell ref="B15:B1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161 1-5</vt:lpstr>
      <vt:lpstr>'161 1-5'!Table1</vt:lpstr>
      <vt:lpstr>'161 1-5'!Table2</vt:lpstr>
      <vt:lpstr>'161 1-5'!TimeTable1</vt:lpstr>
      <vt:lpstr>'161 1-5'!TimeTable2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Troshkina</dc:creator>
  <cp:lastModifiedBy>Karina Troshkina</cp:lastModifiedBy>
  <dcterms:created xsi:type="dcterms:W3CDTF">2017-04-27T10:23:08Z</dcterms:created>
  <dcterms:modified xsi:type="dcterms:W3CDTF">2017-04-27T10:30:48Z</dcterms:modified>
</cp:coreProperties>
</file>